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ppy\Dropbox\800三輪専用\三輪個人用\200経理関係\決算関係\"/>
    </mc:Choice>
  </mc:AlternateContent>
  <xr:revisionPtr revIDLastSave="0" documentId="13_ncr:1_{139CC2C9-2CB9-47E2-BD10-BE2F93187BD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電気" sheetId="2" r:id="rId1"/>
  </sheets>
  <externalReferences>
    <externalReference r:id="rId2"/>
  </externalReferences>
  <definedNames>
    <definedName name="テキスト一覧">[1]HAPPYテキスト一覧!$B$2:$F$139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F9" i="2" s="1"/>
  <c r="E6" i="2"/>
  <c r="F6" i="2" s="1"/>
  <c r="E7" i="2"/>
  <c r="F7" i="2"/>
  <c r="E12" i="2"/>
  <c r="F12" i="2"/>
  <c r="E13" i="2"/>
  <c r="F13" i="2"/>
  <c r="E10" i="2"/>
  <c r="F10" i="2"/>
  <c r="E11" i="2"/>
  <c r="F11" i="2"/>
  <c r="E15" i="2"/>
  <c r="F15" i="2"/>
  <c r="E16" i="2"/>
  <c r="F16" i="2"/>
  <c r="E8" i="2"/>
  <c r="F2" i="2"/>
  <c r="C17" i="2"/>
  <c r="E17" i="2" l="1"/>
  <c r="F8" i="2"/>
  <c r="F17" i="2" s="1"/>
</calcChain>
</file>

<file path=xl/sharedStrings.xml><?xml version="1.0" encoding="utf-8"?>
<sst xmlns="http://schemas.openxmlformats.org/spreadsheetml/2006/main" count="47" uniqueCount="39">
  <si>
    <t>作成日：</t>
    <rPh sb="0" eb="3">
      <t>サクセイビ</t>
    </rPh>
    <phoneticPr fontId="2"/>
  </si>
  <si>
    <t>事業用</t>
    <rPh sb="0" eb="3">
      <t>ジギョウヨウ</t>
    </rPh>
    <phoneticPr fontId="2"/>
  </si>
  <si>
    <t>按分金額</t>
    <rPh sb="0" eb="2">
      <t>アンブン</t>
    </rPh>
    <rPh sb="2" eb="4">
      <t>キンガク</t>
    </rPh>
    <phoneticPr fontId="2"/>
  </si>
  <si>
    <t>電気代</t>
    <rPh sb="0" eb="3">
      <t>デンキダイ</t>
    </rPh>
    <phoneticPr fontId="2"/>
  </si>
  <si>
    <t>水道代</t>
    <rPh sb="0" eb="2">
      <t>スイドウ</t>
    </rPh>
    <rPh sb="2" eb="3">
      <t>ダイ</t>
    </rPh>
    <phoneticPr fontId="2"/>
  </si>
  <si>
    <r>
      <t>経費按分計算書(入力用：</t>
    </r>
    <r>
      <rPr>
        <sz val="18"/>
        <color rgb="FFFF0000"/>
        <rFont val="ＭＳ Ｐゴシック"/>
        <family val="3"/>
        <charset val="128"/>
        <scheme val="minor"/>
      </rPr>
      <t>税込</t>
    </r>
    <r>
      <rPr>
        <sz val="18"/>
        <color theme="1"/>
        <rFont val="ＭＳ Ｐゴシック"/>
        <family val="2"/>
        <charset val="128"/>
        <scheme val="minor"/>
      </rPr>
      <t>）</t>
    </r>
    <rPh sb="0" eb="2">
      <t>ケイヒ</t>
    </rPh>
    <rPh sb="2" eb="4">
      <t>アンブン</t>
    </rPh>
    <rPh sb="4" eb="7">
      <t>ケイサンショ</t>
    </rPh>
    <rPh sb="8" eb="11">
      <t>ニュウリョクヨウ</t>
    </rPh>
    <rPh sb="12" eb="14">
      <t>ゼイコ</t>
    </rPh>
    <phoneticPr fontId="2"/>
  </si>
  <si>
    <t>支払額</t>
    <rPh sb="0" eb="2">
      <t>シハライ</t>
    </rPh>
    <rPh sb="2" eb="3">
      <t>ガク</t>
    </rPh>
    <phoneticPr fontId="2"/>
  </si>
  <si>
    <t>家事用</t>
    <rPh sb="0" eb="3">
      <t>カジヨウ</t>
    </rPh>
    <phoneticPr fontId="2"/>
  </si>
  <si>
    <t>水道光熱費</t>
    <rPh sb="0" eb="2">
      <t>スイドウ</t>
    </rPh>
    <rPh sb="2" eb="5">
      <t>コウネツヒ</t>
    </rPh>
    <phoneticPr fontId="2"/>
  </si>
  <si>
    <t>勘定科目</t>
    <rPh sb="0" eb="2">
      <t>カンジョウ</t>
    </rPh>
    <rPh sb="2" eb="4">
      <t>カモク</t>
    </rPh>
    <phoneticPr fontId="2"/>
  </si>
  <si>
    <t>費目</t>
    <rPh sb="0" eb="2">
      <t>ヒモク</t>
    </rPh>
    <phoneticPr fontId="2"/>
  </si>
  <si>
    <t>固定資産税</t>
    <rPh sb="0" eb="2">
      <t>コテイ</t>
    </rPh>
    <rPh sb="2" eb="5">
      <t>シサンゼイ</t>
    </rPh>
    <phoneticPr fontId="2"/>
  </si>
  <si>
    <t>租税公課</t>
    <rPh sb="0" eb="2">
      <t>ソゼイ</t>
    </rPh>
    <rPh sb="2" eb="4">
      <t>コウカ</t>
    </rPh>
    <phoneticPr fontId="2"/>
  </si>
  <si>
    <t>自動車保険</t>
    <rPh sb="0" eb="3">
      <t>ジドウシャ</t>
    </rPh>
    <rPh sb="3" eb="5">
      <t>ホケン</t>
    </rPh>
    <phoneticPr fontId="2"/>
  </si>
  <si>
    <t>火災保険</t>
    <rPh sb="0" eb="2">
      <t>カサイ</t>
    </rPh>
    <rPh sb="2" eb="4">
      <t>ホケン</t>
    </rPh>
    <phoneticPr fontId="2"/>
  </si>
  <si>
    <t>自動車税</t>
    <rPh sb="0" eb="3">
      <t>ジドウシャ</t>
    </rPh>
    <rPh sb="3" eb="4">
      <t>ゼイ</t>
    </rPh>
    <phoneticPr fontId="2"/>
  </si>
  <si>
    <t>固定電話代</t>
    <rPh sb="0" eb="2">
      <t>コテイ</t>
    </rPh>
    <rPh sb="2" eb="4">
      <t>デンワ</t>
    </rPh>
    <rPh sb="4" eb="5">
      <t>ダイ</t>
    </rPh>
    <phoneticPr fontId="2"/>
  </si>
  <si>
    <t>通信費</t>
    <rPh sb="0" eb="3">
      <t>ツウシンヒ</t>
    </rPh>
    <phoneticPr fontId="2"/>
  </si>
  <si>
    <t>携帯電話代</t>
    <rPh sb="0" eb="2">
      <t>ケイタイ</t>
    </rPh>
    <rPh sb="2" eb="4">
      <t>デンワ</t>
    </rPh>
    <rPh sb="4" eb="5">
      <t>ダイ</t>
    </rPh>
    <phoneticPr fontId="2"/>
  </si>
  <si>
    <t>損害保険料</t>
    <rPh sb="0" eb="2">
      <t>ソンガイ</t>
    </rPh>
    <rPh sb="2" eb="5">
      <t>ホケンリョウ</t>
    </rPh>
    <phoneticPr fontId="2"/>
  </si>
  <si>
    <t>地代家賃</t>
    <rPh sb="0" eb="2">
      <t>チダイ</t>
    </rPh>
    <rPh sb="2" eb="4">
      <t>ヤチン</t>
    </rPh>
    <phoneticPr fontId="2"/>
  </si>
  <si>
    <t>修繕料金</t>
    <rPh sb="0" eb="2">
      <t>シュウゼン</t>
    </rPh>
    <rPh sb="2" eb="4">
      <t>リョウキン</t>
    </rPh>
    <phoneticPr fontId="2"/>
  </si>
  <si>
    <t>修繕費</t>
    <rPh sb="0" eb="3">
      <t>シュウゼンヒ</t>
    </rPh>
    <phoneticPr fontId="2"/>
  </si>
  <si>
    <t>合　　計</t>
    <rPh sb="0" eb="1">
      <t>ゴウ</t>
    </rPh>
    <rPh sb="3" eb="4">
      <t>ケイ</t>
    </rPh>
    <phoneticPr fontId="2"/>
  </si>
  <si>
    <t>その他</t>
    <rPh sb="2" eb="3">
      <t>タ</t>
    </rPh>
    <phoneticPr fontId="2"/>
  </si>
  <si>
    <t>雑費</t>
    <rPh sb="0" eb="2">
      <t>ザッピ</t>
    </rPh>
    <phoneticPr fontId="2"/>
  </si>
  <si>
    <t>事業割合</t>
    <rPh sb="0" eb="2">
      <t>ジギョウ</t>
    </rPh>
    <rPh sb="2" eb="4">
      <t>ワリアイ</t>
    </rPh>
    <phoneticPr fontId="2"/>
  </si>
  <si>
    <t>事業用通帳から支払った場合</t>
    <rPh sb="0" eb="3">
      <t>ジギョウヨウ</t>
    </rPh>
    <rPh sb="3" eb="5">
      <t>ツウチョウ</t>
    </rPh>
    <rPh sb="7" eb="9">
      <t>シハラ</t>
    </rPh>
    <rPh sb="11" eb="13">
      <t>バアイ</t>
    </rPh>
    <phoneticPr fontId="2"/>
  </si>
  <si>
    <t>家事用通帳から支払った場合</t>
    <rPh sb="0" eb="3">
      <t>カジヨウ</t>
    </rPh>
    <rPh sb="3" eb="5">
      <t>ツウチョウ</t>
    </rPh>
    <rPh sb="7" eb="9">
      <t>シハラ</t>
    </rPh>
    <rPh sb="11" eb="13">
      <t>バアイ</t>
    </rPh>
    <phoneticPr fontId="2"/>
  </si>
  <si>
    <t>家事用金額</t>
    <rPh sb="0" eb="3">
      <t>カジヨウ</t>
    </rPh>
    <rPh sb="3" eb="5">
      <t>キンガク</t>
    </rPh>
    <phoneticPr fontId="2"/>
  </si>
  <si>
    <t>事業主貸</t>
    <rPh sb="0" eb="3">
      <t>ジギョウヌシ</t>
    </rPh>
    <rPh sb="3" eb="4">
      <t>カシ</t>
    </rPh>
    <phoneticPr fontId="2"/>
  </si>
  <si>
    <t>事業主借</t>
    <rPh sb="0" eb="2">
      <t>ジギョウ</t>
    </rPh>
    <rPh sb="2" eb="3">
      <t>ヌシ</t>
    </rPh>
    <rPh sb="3" eb="4">
      <t>カリ</t>
    </rPh>
    <phoneticPr fontId="2"/>
  </si>
  <si>
    <t>経費の科目</t>
    <rPh sb="0" eb="2">
      <t>ケイヒ</t>
    </rPh>
    <rPh sb="3" eb="5">
      <t>カモク</t>
    </rPh>
    <phoneticPr fontId="2"/>
  </si>
  <si>
    <t>事業用金額</t>
    <rPh sb="0" eb="3">
      <t>ジギョウヨウ</t>
    </rPh>
    <rPh sb="3" eb="5">
      <t>キンガク</t>
    </rPh>
    <phoneticPr fontId="2"/>
  </si>
  <si>
    <t>通帳から引落の場合</t>
    <rPh sb="0" eb="2">
      <t>ツウチョウ</t>
    </rPh>
    <rPh sb="4" eb="6">
      <t>ヒキオトシ</t>
    </rPh>
    <rPh sb="7" eb="9">
      <t>バアイ</t>
    </rPh>
    <phoneticPr fontId="2"/>
  </si>
  <si>
    <t>借方科目</t>
    <rPh sb="0" eb="2">
      <t>カリカタ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</si>
  <si>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</si>
  <si>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貸方科目</t>
    <rPh sb="2" eb="4">
      <t>カモク</t>
    </rPh>
    <phoneticPr fontId="2"/>
  </si>
  <si>
    <t>貸方金額</t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</si>
</sst>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&quot;年&quot;m&quot;月&quot;d&quot;日&quot;;@"/>
    <numFmt numFmtId="181" formatCode="&quot;事&quot;&quot;業&quot;&quot;用&quot;\ General"/>
    <numFmt numFmtId="182" formatCode="&quot;家&quot;&quot;事&quot;&quot;用&quot;\ General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3F9FB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" fillId="0" borderId="0"/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81" fontId="0" fillId="19" borderId="1" xfId="0" applyNumberFormat="1" applyFill="1" applyBorder="1" applyAlignment="1">
      <alignment horizontal="center" vertical="center"/>
    </xf>
    <xf numFmtId="182" fontId="0" fillId="19" borderId="1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5" fillId="0" borderId="0" xfId="0" applyFont="1">
      <alignment vertical="center"/>
    </xf>
    <xf numFmtId="0" fontId="0" fillId="19" borderId="2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3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18" borderId="1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 indent="2"/>
    </xf>
    <xf numFmtId="38" fontId="0" fillId="18" borderId="1" xfId="1" applyFont="1" applyFill="1" applyBorder="1" applyAlignment="1">
      <alignment horizontal="right" vertical="center" indent="2"/>
    </xf>
    <xf numFmtId="38" fontId="0" fillId="0" borderId="14" xfId="1" applyFont="1" applyFill="1" applyBorder="1" applyAlignment="1">
      <alignment horizontal="right" vertical="center" indent="2"/>
    </xf>
    <xf numFmtId="38" fontId="0" fillId="0" borderId="0" xfId="1" applyFont="1" applyFill="1" applyBorder="1" applyAlignment="1">
      <alignment horizontal="right" vertical="center" indent="2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135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5 4" xfId="19" xr:uid="{00000000-0005-0000-0000-00000E000000}"/>
    <cellStyle name="20% - アクセント 6 2" xfId="20" xr:uid="{00000000-0005-0000-0000-00000F000000}"/>
    <cellStyle name="20% - アクセント 6 3" xfId="21" xr:uid="{00000000-0005-0000-0000-000010000000}"/>
    <cellStyle name="20% - アクセント 6 4" xfId="22" xr:uid="{00000000-0005-0000-0000-000011000000}"/>
    <cellStyle name="40% - アクセント 1 2" xfId="23" xr:uid="{00000000-0005-0000-0000-000012000000}"/>
    <cellStyle name="40% - アクセント 1 3" xfId="24" xr:uid="{00000000-0005-0000-0000-000013000000}"/>
    <cellStyle name="40% - アクセント 1 4" xfId="25" xr:uid="{00000000-0005-0000-0000-000014000000}"/>
    <cellStyle name="40% - アクセント 2 2" xfId="26" xr:uid="{00000000-0005-0000-0000-000015000000}"/>
    <cellStyle name="40% - アクセント 2 3" xfId="27" xr:uid="{00000000-0005-0000-0000-000016000000}"/>
    <cellStyle name="40% - アクセント 2 4" xfId="28" xr:uid="{00000000-0005-0000-0000-000017000000}"/>
    <cellStyle name="40% - アクセント 3 2" xfId="29" xr:uid="{00000000-0005-0000-0000-000018000000}"/>
    <cellStyle name="40% - アクセント 3 3" xfId="30" xr:uid="{00000000-0005-0000-0000-000019000000}"/>
    <cellStyle name="40% - アクセント 3 4" xfId="31" xr:uid="{00000000-0005-0000-0000-00001A000000}"/>
    <cellStyle name="40% - アクセント 4 2" xfId="32" xr:uid="{00000000-0005-0000-0000-00001B000000}"/>
    <cellStyle name="40% - アクセント 4 3" xfId="33" xr:uid="{00000000-0005-0000-0000-00001C000000}"/>
    <cellStyle name="40% - アクセント 4 4" xfId="34" xr:uid="{00000000-0005-0000-0000-00001D000000}"/>
    <cellStyle name="40% - アクセント 5 2" xfId="35" xr:uid="{00000000-0005-0000-0000-00001E000000}"/>
    <cellStyle name="40% - アクセント 5 3" xfId="36" xr:uid="{00000000-0005-0000-0000-00001F000000}"/>
    <cellStyle name="40% - アクセント 5 4" xfId="37" xr:uid="{00000000-0005-0000-0000-000020000000}"/>
    <cellStyle name="40% - アクセント 6 2" xfId="38" xr:uid="{00000000-0005-0000-0000-000021000000}"/>
    <cellStyle name="40% - アクセント 6 3" xfId="39" xr:uid="{00000000-0005-0000-0000-000022000000}"/>
    <cellStyle name="40% - アクセント 6 4" xfId="40" xr:uid="{00000000-0005-0000-0000-000023000000}"/>
    <cellStyle name="60% - アクセント 1 2" xfId="41" xr:uid="{00000000-0005-0000-0000-000024000000}"/>
    <cellStyle name="60% - アクセント 1 3" xfId="42" xr:uid="{00000000-0005-0000-0000-000025000000}"/>
    <cellStyle name="60% - アクセント 1 4" xfId="43" xr:uid="{00000000-0005-0000-0000-000026000000}"/>
    <cellStyle name="60% - アクセント 2 2" xfId="44" xr:uid="{00000000-0005-0000-0000-000027000000}"/>
    <cellStyle name="60% - アクセント 2 3" xfId="45" xr:uid="{00000000-0005-0000-0000-000028000000}"/>
    <cellStyle name="60% - アクセント 2 4" xfId="46" xr:uid="{00000000-0005-0000-0000-000029000000}"/>
    <cellStyle name="60% - アクセント 3 2" xfId="47" xr:uid="{00000000-0005-0000-0000-00002A000000}"/>
    <cellStyle name="60% - アクセント 3 3" xfId="48" xr:uid="{00000000-0005-0000-0000-00002B000000}"/>
    <cellStyle name="60% - アクセント 3 4" xfId="49" xr:uid="{00000000-0005-0000-0000-00002C000000}"/>
    <cellStyle name="60% - アクセント 4 2" xfId="50" xr:uid="{00000000-0005-0000-0000-00002D000000}"/>
    <cellStyle name="60% - アクセント 4 3" xfId="51" xr:uid="{00000000-0005-0000-0000-00002E000000}"/>
    <cellStyle name="60% - アクセント 4 4" xfId="52" xr:uid="{00000000-0005-0000-0000-00002F000000}"/>
    <cellStyle name="60% - アクセント 5 2" xfId="53" xr:uid="{00000000-0005-0000-0000-000030000000}"/>
    <cellStyle name="60% - アクセント 5 3" xfId="54" xr:uid="{00000000-0005-0000-0000-000031000000}"/>
    <cellStyle name="60% - アクセント 5 4" xfId="55" xr:uid="{00000000-0005-0000-0000-000032000000}"/>
    <cellStyle name="60% - アクセント 6 2" xfId="56" xr:uid="{00000000-0005-0000-0000-000033000000}"/>
    <cellStyle name="60% - アクセント 6 3" xfId="57" xr:uid="{00000000-0005-0000-0000-000034000000}"/>
    <cellStyle name="60% - アクセント 6 4" xfId="58" xr:uid="{00000000-0005-0000-0000-000035000000}"/>
    <cellStyle name="アクセント 1 2" xfId="59" xr:uid="{00000000-0005-0000-0000-000036000000}"/>
    <cellStyle name="アクセント 1 3" xfId="60" xr:uid="{00000000-0005-0000-0000-000037000000}"/>
    <cellStyle name="アクセント 1 4" xfId="61" xr:uid="{00000000-0005-0000-0000-000038000000}"/>
    <cellStyle name="アクセント 2 2" xfId="62" xr:uid="{00000000-0005-0000-0000-000039000000}"/>
    <cellStyle name="アクセント 2 3" xfId="63" xr:uid="{00000000-0005-0000-0000-00003A000000}"/>
    <cellStyle name="アクセント 2 4" xfId="64" xr:uid="{00000000-0005-0000-0000-00003B000000}"/>
    <cellStyle name="アクセント 3 2" xfId="65" xr:uid="{00000000-0005-0000-0000-00003C000000}"/>
    <cellStyle name="アクセント 3 3" xfId="66" xr:uid="{00000000-0005-0000-0000-00003D000000}"/>
    <cellStyle name="アクセント 3 4" xfId="67" xr:uid="{00000000-0005-0000-0000-00003E000000}"/>
    <cellStyle name="アクセント 4 2" xfId="68" xr:uid="{00000000-0005-0000-0000-00003F000000}"/>
    <cellStyle name="アクセント 4 3" xfId="69" xr:uid="{00000000-0005-0000-0000-000040000000}"/>
    <cellStyle name="アクセント 4 4" xfId="70" xr:uid="{00000000-0005-0000-0000-000041000000}"/>
    <cellStyle name="アクセント 5 2" xfId="71" xr:uid="{00000000-0005-0000-0000-000042000000}"/>
    <cellStyle name="アクセント 5 3" xfId="72" xr:uid="{00000000-0005-0000-0000-000043000000}"/>
    <cellStyle name="アクセント 5 4" xfId="73" xr:uid="{00000000-0005-0000-0000-000044000000}"/>
    <cellStyle name="アクセント 6 2" xfId="74" xr:uid="{00000000-0005-0000-0000-000045000000}"/>
    <cellStyle name="アクセント 6 3" xfId="75" xr:uid="{00000000-0005-0000-0000-000046000000}"/>
    <cellStyle name="アクセント 6 4" xfId="76" xr:uid="{00000000-0005-0000-0000-000047000000}"/>
    <cellStyle name="タイトル 2" xfId="77" xr:uid="{00000000-0005-0000-0000-000048000000}"/>
    <cellStyle name="タイトル 3" xfId="78" xr:uid="{00000000-0005-0000-0000-000049000000}"/>
    <cellStyle name="タイトル 4" xfId="79" xr:uid="{00000000-0005-0000-0000-00004A000000}"/>
    <cellStyle name="チェック セル 2" xfId="80" xr:uid="{00000000-0005-0000-0000-00004B000000}"/>
    <cellStyle name="チェック セル 3" xfId="81" xr:uid="{00000000-0005-0000-0000-00004C000000}"/>
    <cellStyle name="チェック セル 4" xfId="82" xr:uid="{00000000-0005-0000-0000-00004D000000}"/>
    <cellStyle name="どちらでもない 2" xfId="83" xr:uid="{00000000-0005-0000-0000-00004E000000}"/>
    <cellStyle name="どちらでもない 3" xfId="84" xr:uid="{00000000-0005-0000-0000-00004F000000}"/>
    <cellStyle name="どちらでもない 4" xfId="85" xr:uid="{00000000-0005-0000-0000-000050000000}"/>
    <cellStyle name="メモ 2" xfId="86" xr:uid="{00000000-0005-0000-0000-000051000000}"/>
    <cellStyle name="メモ 3" xfId="87" xr:uid="{00000000-0005-0000-0000-000052000000}"/>
    <cellStyle name="メモ 4" xfId="88" xr:uid="{00000000-0005-0000-0000-000053000000}"/>
    <cellStyle name="リンク セル 2" xfId="89" xr:uid="{00000000-0005-0000-0000-000054000000}"/>
    <cellStyle name="リンク セル 3" xfId="90" xr:uid="{00000000-0005-0000-0000-000055000000}"/>
    <cellStyle name="リンク セル 4" xfId="91" xr:uid="{00000000-0005-0000-0000-000056000000}"/>
    <cellStyle name="悪い 2" xfId="92" xr:uid="{00000000-0005-0000-0000-000057000000}"/>
    <cellStyle name="悪い 3" xfId="93" xr:uid="{00000000-0005-0000-0000-000058000000}"/>
    <cellStyle name="悪い 4" xfId="94" xr:uid="{00000000-0005-0000-0000-000059000000}"/>
    <cellStyle name="計算 2" xfId="95" xr:uid="{00000000-0005-0000-0000-00005A000000}"/>
    <cellStyle name="計算 3" xfId="96" xr:uid="{00000000-0005-0000-0000-00005B000000}"/>
    <cellStyle name="計算 4" xfId="97" xr:uid="{00000000-0005-0000-0000-00005C000000}"/>
    <cellStyle name="警告文 2" xfId="98" xr:uid="{00000000-0005-0000-0000-00005D000000}"/>
    <cellStyle name="警告文 3" xfId="99" xr:uid="{00000000-0005-0000-0000-00005E000000}"/>
    <cellStyle name="警告文 4" xfId="100" xr:uid="{00000000-0005-0000-0000-00005F000000}"/>
    <cellStyle name="桁区切り" xfId="1" builtinId="6"/>
    <cellStyle name="桁区切り 2" xfId="3" xr:uid="{00000000-0005-0000-0000-000061000000}"/>
    <cellStyle name="桁区切り 2 2" xfId="132" xr:uid="{00000000-0005-0000-0000-000062000000}"/>
    <cellStyle name="桁区切り 2 3" xfId="134" xr:uid="{00000000-0005-0000-0000-000063000000}"/>
    <cellStyle name="見出し 1 2" xfId="101" xr:uid="{00000000-0005-0000-0000-000064000000}"/>
    <cellStyle name="見出し 1 3" xfId="102" xr:uid="{00000000-0005-0000-0000-000065000000}"/>
    <cellStyle name="見出し 1 4" xfId="103" xr:uid="{00000000-0005-0000-0000-000066000000}"/>
    <cellStyle name="見出し 2 2" xfId="104" xr:uid="{00000000-0005-0000-0000-000067000000}"/>
    <cellStyle name="見出し 2 3" xfId="105" xr:uid="{00000000-0005-0000-0000-000068000000}"/>
    <cellStyle name="見出し 2 4" xfId="106" xr:uid="{00000000-0005-0000-0000-000069000000}"/>
    <cellStyle name="見出し 3 2" xfId="107" xr:uid="{00000000-0005-0000-0000-00006A000000}"/>
    <cellStyle name="見出し 3 3" xfId="108" xr:uid="{00000000-0005-0000-0000-00006B000000}"/>
    <cellStyle name="見出し 3 4" xfId="109" xr:uid="{00000000-0005-0000-0000-00006C000000}"/>
    <cellStyle name="見出し 4 2" xfId="110" xr:uid="{00000000-0005-0000-0000-00006D000000}"/>
    <cellStyle name="見出し 4 3" xfId="111" xr:uid="{00000000-0005-0000-0000-00006E000000}"/>
    <cellStyle name="見出し 4 4" xfId="112" xr:uid="{00000000-0005-0000-0000-00006F000000}"/>
    <cellStyle name="集計 2" xfId="113" xr:uid="{00000000-0005-0000-0000-000070000000}"/>
    <cellStyle name="集計 3" xfId="114" xr:uid="{00000000-0005-0000-0000-000071000000}"/>
    <cellStyle name="集計 4" xfId="115" xr:uid="{00000000-0005-0000-0000-000072000000}"/>
    <cellStyle name="出力 2" xfId="116" xr:uid="{00000000-0005-0000-0000-000073000000}"/>
    <cellStyle name="出力 3" xfId="117" xr:uid="{00000000-0005-0000-0000-000074000000}"/>
    <cellStyle name="出力 4" xfId="118" xr:uid="{00000000-0005-0000-0000-000075000000}"/>
    <cellStyle name="説明文 2" xfId="119" xr:uid="{00000000-0005-0000-0000-000076000000}"/>
    <cellStyle name="説明文 3" xfId="120" xr:uid="{00000000-0005-0000-0000-000077000000}"/>
    <cellStyle name="説明文 4" xfId="121" xr:uid="{00000000-0005-0000-0000-000078000000}"/>
    <cellStyle name="入力 2" xfId="122" xr:uid="{00000000-0005-0000-0000-000079000000}"/>
    <cellStyle name="入力 3" xfId="123" xr:uid="{00000000-0005-0000-0000-00007A000000}"/>
    <cellStyle name="入力 4" xfId="124" xr:uid="{00000000-0005-0000-0000-00007B000000}"/>
    <cellStyle name="標準" xfId="0" builtinId="0"/>
    <cellStyle name="標準 2" xfId="2" xr:uid="{00000000-0005-0000-0000-00007D000000}"/>
    <cellStyle name="標準 2 2" xfId="128" xr:uid="{00000000-0005-0000-0000-00007E000000}"/>
    <cellStyle name="標準 2 2 2" xfId="131" xr:uid="{00000000-0005-0000-0000-00007F000000}"/>
    <cellStyle name="標準 2 3" xfId="129" xr:uid="{00000000-0005-0000-0000-000080000000}"/>
    <cellStyle name="標準 2 3 2" xfId="133" xr:uid="{00000000-0005-0000-0000-000081000000}"/>
    <cellStyle name="標準 2 4" xfId="130" xr:uid="{00000000-0005-0000-0000-000082000000}"/>
    <cellStyle name="標準 3" xfId="4" xr:uid="{00000000-0005-0000-0000-000083000000}"/>
    <cellStyle name="良い 2" xfId="125" xr:uid="{00000000-0005-0000-0000-000084000000}"/>
    <cellStyle name="良い 3" xfId="126" xr:uid="{00000000-0005-0000-0000-000085000000}"/>
    <cellStyle name="良い 4" xfId="127" xr:uid="{00000000-0005-0000-0000-000086000000}"/>
  </cellStyles>
  <dxfs count="0"/>
  <tableStyles count="0" defaultTableStyle="TableStyleMedium9" defaultPivotStyle="PivotStyleLight16"/>
  <colors>
    <mruColors>
      <color rgb="FFF3F9FB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appymiwa\Desktop\&#12486;&#12473;&#12467;&#27880;&#25991;&#26360;\HAPPY&#12486;&#12461;&#12473;&#12488;&#27880;&#25991;&#20837;&#21147;0527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文入力"/>
      <sheetName val="HAPPYテキスト一覧"/>
      <sheetName val="教室一覧"/>
    </sheetNames>
    <sheetDataSet>
      <sheetData sheetId="0"/>
      <sheetData sheetId="1">
        <row r="2">
          <cell r="B2" t="str">
            <v>H005</v>
          </cell>
          <cell r="C2" t="str">
            <v>Word2003初級</v>
          </cell>
          <cell r="D2">
            <v>1557</v>
          </cell>
          <cell r="E2">
            <v>1242</v>
          </cell>
          <cell r="F2">
            <v>2362</v>
          </cell>
        </row>
        <row r="3">
          <cell r="B3" t="str">
            <v>H006</v>
          </cell>
          <cell r="C3" t="str">
            <v>インターネット初級</v>
          </cell>
          <cell r="D3">
            <v>1388</v>
          </cell>
          <cell r="E3">
            <v>1073</v>
          </cell>
          <cell r="F3">
            <v>1890</v>
          </cell>
        </row>
        <row r="4">
          <cell r="B4" t="str">
            <v>H007</v>
          </cell>
          <cell r="C4" t="str">
            <v>インターネット中級</v>
          </cell>
          <cell r="D4">
            <v>1087</v>
          </cell>
          <cell r="E4">
            <v>772</v>
          </cell>
          <cell r="F4">
            <v>1701</v>
          </cell>
        </row>
        <row r="5">
          <cell r="B5" t="str">
            <v>H008</v>
          </cell>
          <cell r="C5" t="str">
            <v>Gooブログ</v>
          </cell>
          <cell r="D5">
            <v>1231</v>
          </cell>
          <cell r="E5">
            <v>916</v>
          </cell>
          <cell r="F5">
            <v>2362</v>
          </cell>
        </row>
        <row r="6">
          <cell r="B6" t="str">
            <v>H009</v>
          </cell>
          <cell r="C6" t="str">
            <v>ワードで自分史作成</v>
          </cell>
          <cell r="D6">
            <v>1480</v>
          </cell>
          <cell r="E6">
            <v>1165</v>
          </cell>
          <cell r="F6">
            <v>2362</v>
          </cell>
        </row>
        <row r="7">
          <cell r="B7" t="str">
            <v>H010</v>
          </cell>
          <cell r="C7" t="str">
            <v>Excel2003初級</v>
          </cell>
          <cell r="D7">
            <v>1543</v>
          </cell>
          <cell r="E7">
            <v>1228</v>
          </cell>
          <cell r="F7">
            <v>2362</v>
          </cell>
        </row>
        <row r="8">
          <cell r="B8" t="str">
            <v>H011</v>
          </cell>
          <cell r="C8" t="str">
            <v>ワードとエクセルで年賀状作成</v>
          </cell>
          <cell r="D8">
            <v>1439</v>
          </cell>
          <cell r="E8">
            <v>1124</v>
          </cell>
          <cell r="F8">
            <v>2362</v>
          </cell>
        </row>
        <row r="9">
          <cell r="B9" t="str">
            <v>H012</v>
          </cell>
          <cell r="C9" t="str">
            <v>Word2003中級</v>
          </cell>
          <cell r="D9">
            <v>1465</v>
          </cell>
          <cell r="E9">
            <v>1150</v>
          </cell>
          <cell r="F9">
            <v>2362</v>
          </cell>
        </row>
        <row r="10">
          <cell r="B10" t="str">
            <v>H013</v>
          </cell>
          <cell r="C10" t="str">
            <v>Excel2003中級</v>
          </cell>
          <cell r="D10">
            <v>1550</v>
          </cell>
          <cell r="E10">
            <v>1235</v>
          </cell>
          <cell r="F10">
            <v>2362</v>
          </cell>
        </row>
        <row r="11">
          <cell r="B11" t="str">
            <v>H014</v>
          </cell>
          <cell r="C11" t="str">
            <v>Word2003上級</v>
          </cell>
          <cell r="D11">
            <v>1505</v>
          </cell>
          <cell r="E11">
            <v>1190</v>
          </cell>
          <cell r="F11">
            <v>2362</v>
          </cell>
        </row>
        <row r="12">
          <cell r="B12" t="str">
            <v>H015</v>
          </cell>
          <cell r="C12" t="str">
            <v>Word2007初級</v>
          </cell>
          <cell r="D12">
            <v>1566</v>
          </cell>
          <cell r="E12">
            <v>1251</v>
          </cell>
          <cell r="F12">
            <v>2362</v>
          </cell>
        </row>
        <row r="13">
          <cell r="B13" t="str">
            <v>H016</v>
          </cell>
          <cell r="C13" t="str">
            <v>Excel2007初級</v>
          </cell>
          <cell r="D13">
            <v>1557</v>
          </cell>
          <cell r="E13">
            <v>1242</v>
          </cell>
          <cell r="F13">
            <v>2362</v>
          </cell>
        </row>
        <row r="14">
          <cell r="B14" t="str">
            <v>H017</v>
          </cell>
          <cell r="C14" t="str">
            <v>Word2007中級</v>
          </cell>
          <cell r="D14">
            <v>1491</v>
          </cell>
          <cell r="E14">
            <v>1176</v>
          </cell>
          <cell r="F14">
            <v>2362</v>
          </cell>
        </row>
        <row r="15">
          <cell r="B15" t="str">
            <v>H018</v>
          </cell>
          <cell r="C15" t="str">
            <v>Excel2007中級</v>
          </cell>
          <cell r="D15">
            <v>1457</v>
          </cell>
          <cell r="E15">
            <v>1142</v>
          </cell>
          <cell r="F15">
            <v>2362</v>
          </cell>
        </row>
        <row r="16">
          <cell r="B16" t="str">
            <v>H019</v>
          </cell>
          <cell r="C16" t="str">
            <v>バックアップ講座（ＸＰ版）</v>
          </cell>
          <cell r="D16">
            <v>817</v>
          </cell>
          <cell r="E16">
            <v>502</v>
          </cell>
          <cell r="F16">
            <v>1000</v>
          </cell>
        </row>
        <row r="17">
          <cell r="B17" t="str">
            <v>H020</v>
          </cell>
          <cell r="C17" t="str">
            <v>バックアップ講座（Vista版）</v>
          </cell>
          <cell r="D17">
            <v>799</v>
          </cell>
          <cell r="E17">
            <v>484</v>
          </cell>
          <cell r="F17">
            <v>1000</v>
          </cell>
        </row>
        <row r="18">
          <cell r="B18" t="str">
            <v>H021</v>
          </cell>
          <cell r="C18" t="str">
            <v>Word2007上級</v>
          </cell>
          <cell r="D18">
            <v>1491</v>
          </cell>
          <cell r="E18">
            <v>1176</v>
          </cell>
          <cell r="F18">
            <v>2362</v>
          </cell>
        </row>
        <row r="19">
          <cell r="B19" t="str">
            <v>H022</v>
          </cell>
          <cell r="C19" t="str">
            <v>挨拶状宛名作成</v>
          </cell>
          <cell r="D19">
            <v>1065</v>
          </cell>
          <cell r="E19">
            <v>750</v>
          </cell>
          <cell r="F19">
            <v>1540</v>
          </cell>
        </row>
        <row r="20">
          <cell r="B20" t="str">
            <v>H023</v>
          </cell>
          <cell r="C20" t="str">
            <v>インターネット初級(IE7)</v>
          </cell>
          <cell r="D20">
            <v>1305</v>
          </cell>
          <cell r="E20">
            <v>990</v>
          </cell>
          <cell r="F20">
            <v>2000</v>
          </cell>
        </row>
        <row r="21">
          <cell r="B21" t="str">
            <v>H026</v>
          </cell>
          <cell r="C21" t="str">
            <v>ラベル屋さんHOME</v>
          </cell>
          <cell r="D21">
            <v>1325</v>
          </cell>
          <cell r="E21">
            <v>1010</v>
          </cell>
          <cell r="F21">
            <v>2100</v>
          </cell>
        </row>
        <row r="22">
          <cell r="B22" t="str">
            <v>H027</v>
          </cell>
          <cell r="C22" t="str">
            <v>Word 2003 初級プラス</v>
          </cell>
          <cell r="D22">
            <v>972</v>
          </cell>
          <cell r="E22">
            <v>657</v>
          </cell>
          <cell r="F22">
            <v>1500</v>
          </cell>
        </row>
        <row r="23">
          <cell r="B23" t="str">
            <v>H028</v>
          </cell>
          <cell r="C23" t="str">
            <v>Ｖｉｓｔａ活用1</v>
          </cell>
          <cell r="D23">
            <v>1267</v>
          </cell>
          <cell r="E23">
            <v>952</v>
          </cell>
          <cell r="F23">
            <v>2000</v>
          </cell>
        </row>
        <row r="24">
          <cell r="B24" t="str">
            <v>H029</v>
          </cell>
          <cell r="C24" t="str">
            <v>Word 2007 初級プラス</v>
          </cell>
          <cell r="D24">
            <v>949</v>
          </cell>
          <cell r="E24">
            <v>634</v>
          </cell>
          <cell r="F24">
            <v>1500</v>
          </cell>
        </row>
        <row r="25">
          <cell r="B25" t="str">
            <v>H030</v>
          </cell>
          <cell r="C25" t="str">
            <v>Word 2003 中級プラス</v>
          </cell>
          <cell r="D25">
            <v>912</v>
          </cell>
          <cell r="E25">
            <v>597</v>
          </cell>
          <cell r="F25">
            <v>1470</v>
          </cell>
        </row>
        <row r="26">
          <cell r="B26" t="str">
            <v>H031</v>
          </cell>
          <cell r="C26" t="str">
            <v>Windowsメール初級</v>
          </cell>
          <cell r="D26">
            <v>997</v>
          </cell>
          <cell r="E26">
            <v>682</v>
          </cell>
          <cell r="F26">
            <v>1500</v>
          </cell>
        </row>
        <row r="27">
          <cell r="B27" t="str">
            <v>H032</v>
          </cell>
          <cell r="C27" t="str">
            <v>Word 2007 中級プラス</v>
          </cell>
          <cell r="D27">
            <v>937</v>
          </cell>
          <cell r="E27">
            <v>622</v>
          </cell>
          <cell r="F27">
            <v>1500</v>
          </cell>
        </row>
        <row r="28">
          <cell r="B28" t="str">
            <v>H033</v>
          </cell>
          <cell r="C28" t="str">
            <v>ネット初級前篇（ＩＥ７)</v>
          </cell>
          <cell r="D28">
            <v>1305</v>
          </cell>
          <cell r="E28">
            <v>990</v>
          </cell>
        </row>
        <row r="29">
          <cell r="B29" t="str">
            <v>H034</v>
          </cell>
          <cell r="C29" t="str">
            <v>ネット初級後篇（ＩＥ７)</v>
          </cell>
          <cell r="D29">
            <v>1104</v>
          </cell>
          <cell r="E29">
            <v>789</v>
          </cell>
        </row>
        <row r="30">
          <cell r="B30" t="str">
            <v>H035</v>
          </cell>
          <cell r="C30" t="str">
            <v>年賀状作成2009（Word2003版）</v>
          </cell>
          <cell r="D30">
            <v>1087</v>
          </cell>
          <cell r="E30">
            <v>772</v>
          </cell>
          <cell r="F30">
            <v>2100</v>
          </cell>
        </row>
        <row r="31">
          <cell r="B31" t="str">
            <v>H036</v>
          </cell>
          <cell r="C31" t="str">
            <v>年賀状作成2009（Word2007版）</v>
          </cell>
          <cell r="D31">
            <v>1110</v>
          </cell>
          <cell r="E31">
            <v>795</v>
          </cell>
          <cell r="F31">
            <v>2100</v>
          </cell>
        </row>
        <row r="32">
          <cell r="B32" t="str">
            <v>H037</v>
          </cell>
          <cell r="C32" t="str">
            <v>インターネット中級(IE7)</v>
          </cell>
          <cell r="D32">
            <v>799</v>
          </cell>
          <cell r="E32">
            <v>484</v>
          </cell>
        </row>
        <row r="33">
          <cell r="B33" t="str">
            <v>H038</v>
          </cell>
          <cell r="C33" t="str">
            <v>わくわくブック（Word2003）</v>
          </cell>
          <cell r="D33">
            <v>1305</v>
          </cell>
          <cell r="E33">
            <v>990</v>
          </cell>
          <cell r="F33">
            <v>2100</v>
          </cell>
        </row>
        <row r="34">
          <cell r="B34" t="str">
            <v>H039</v>
          </cell>
          <cell r="C34" t="str">
            <v>わくわくブック（Word2007）</v>
          </cell>
          <cell r="D34">
            <v>1267</v>
          </cell>
          <cell r="E34">
            <v>952</v>
          </cell>
        </row>
        <row r="35">
          <cell r="B35" t="str">
            <v>H040</v>
          </cell>
          <cell r="C35" t="str">
            <v>パソコン便利帳（Vista）</v>
          </cell>
          <cell r="D35">
            <v>1480</v>
          </cell>
          <cell r="E35">
            <v>1165</v>
          </cell>
        </row>
        <row r="36">
          <cell r="B36" t="str">
            <v>H041</v>
          </cell>
          <cell r="C36" t="str">
            <v>挨拶状宛名作成(2007)</v>
          </cell>
          <cell r="D36">
            <v>1098</v>
          </cell>
          <cell r="E36">
            <v>783</v>
          </cell>
        </row>
        <row r="37">
          <cell r="B37" t="str">
            <v>H042-1</v>
          </cell>
          <cell r="C37" t="str">
            <v>Word2003ポスター作成1</v>
          </cell>
          <cell r="D37">
            <v>568</v>
          </cell>
          <cell r="E37">
            <v>253</v>
          </cell>
        </row>
        <row r="38">
          <cell r="B38" t="str">
            <v>H042-2</v>
          </cell>
          <cell r="C38" t="str">
            <v>Word2003カラフル表作成</v>
          </cell>
          <cell r="D38">
            <v>523</v>
          </cell>
          <cell r="E38">
            <v>208</v>
          </cell>
        </row>
        <row r="39">
          <cell r="B39" t="str">
            <v>H042-3</v>
          </cell>
          <cell r="C39" t="str">
            <v>Word2003ミニアルバム</v>
          </cell>
          <cell r="D39">
            <v>553</v>
          </cell>
          <cell r="E39">
            <v>238</v>
          </cell>
        </row>
        <row r="40">
          <cell r="B40" t="str">
            <v>H042-4</v>
          </cell>
          <cell r="C40" t="str">
            <v>Word2003ポスター作成2</v>
          </cell>
          <cell r="D40">
            <v>538</v>
          </cell>
          <cell r="E40">
            <v>223</v>
          </cell>
        </row>
        <row r="41">
          <cell r="B41" t="str">
            <v>H042-5</v>
          </cell>
          <cell r="C41" t="str">
            <v>Word2003クリップアートの分解</v>
          </cell>
          <cell r="D41">
            <v>436</v>
          </cell>
          <cell r="E41">
            <v>121</v>
          </cell>
        </row>
        <row r="42">
          <cell r="B42" t="str">
            <v>H042-6</v>
          </cell>
          <cell r="C42" t="str">
            <v>Word2003クリップオンライン</v>
          </cell>
          <cell r="D42">
            <v>480</v>
          </cell>
          <cell r="E42">
            <v>165</v>
          </cell>
        </row>
        <row r="43">
          <cell r="B43" t="str">
            <v>H042-7</v>
          </cell>
          <cell r="C43" t="str">
            <v>Word2003ショートカットキー</v>
          </cell>
          <cell r="D43">
            <v>568</v>
          </cell>
          <cell r="E43">
            <v>253</v>
          </cell>
        </row>
        <row r="44">
          <cell r="B44" t="str">
            <v>H043-1</v>
          </cell>
          <cell r="C44" t="str">
            <v>Word2007ポスター作成1</v>
          </cell>
          <cell r="D44">
            <v>510</v>
          </cell>
          <cell r="E44">
            <v>195</v>
          </cell>
        </row>
        <row r="45">
          <cell r="B45" t="str">
            <v>H043-2</v>
          </cell>
          <cell r="C45" t="str">
            <v>Word2007カラフル表作成</v>
          </cell>
          <cell r="D45">
            <v>523</v>
          </cell>
          <cell r="E45">
            <v>208</v>
          </cell>
        </row>
        <row r="46">
          <cell r="B46" t="str">
            <v>H043-3</v>
          </cell>
          <cell r="C46" t="str">
            <v>Word2007ミニアルバム</v>
          </cell>
          <cell r="D46">
            <v>553</v>
          </cell>
          <cell r="E46">
            <v>238</v>
          </cell>
        </row>
        <row r="47">
          <cell r="B47" t="str">
            <v>H043-4</v>
          </cell>
          <cell r="C47" t="str">
            <v>Word2007ポスター作成2</v>
          </cell>
          <cell r="D47">
            <v>553</v>
          </cell>
          <cell r="E47">
            <v>238</v>
          </cell>
        </row>
        <row r="48">
          <cell r="B48" t="str">
            <v>H043-5</v>
          </cell>
          <cell r="C48" t="str">
            <v>Word2007クリップアートの分解</v>
          </cell>
          <cell r="D48">
            <v>495</v>
          </cell>
          <cell r="E48">
            <v>180</v>
          </cell>
        </row>
        <row r="49">
          <cell r="B49" t="str">
            <v>H043-6</v>
          </cell>
          <cell r="C49" t="str">
            <v>Word2007クリップオンライン</v>
          </cell>
          <cell r="D49">
            <v>538</v>
          </cell>
          <cell r="E49">
            <v>223</v>
          </cell>
        </row>
        <row r="50">
          <cell r="B50" t="str">
            <v>H043-7</v>
          </cell>
          <cell r="C50" t="str">
            <v>Word2007テンプレート活用</v>
          </cell>
          <cell r="D50">
            <v>406</v>
          </cell>
          <cell r="E50">
            <v>91</v>
          </cell>
        </row>
        <row r="51">
          <cell r="B51" t="str">
            <v>H048-1</v>
          </cell>
          <cell r="C51" t="str">
            <v>差込印刷（ビジネス文書）</v>
          </cell>
          <cell r="D51">
            <v>451</v>
          </cell>
          <cell r="E51">
            <v>136</v>
          </cell>
        </row>
        <row r="52">
          <cell r="B52" t="str">
            <v>H048-2</v>
          </cell>
          <cell r="C52" t="str">
            <v>差込印刷（宛名ラベル）</v>
          </cell>
          <cell r="D52">
            <v>466</v>
          </cell>
          <cell r="E52">
            <v>151</v>
          </cell>
        </row>
        <row r="53">
          <cell r="B53" t="str">
            <v>H048-3</v>
          </cell>
          <cell r="C53" t="str">
            <v>差込印刷（往復はがき）</v>
          </cell>
          <cell r="D53">
            <v>568</v>
          </cell>
          <cell r="E53">
            <v>253</v>
          </cell>
        </row>
        <row r="54">
          <cell r="B54" t="str">
            <v>H048-4</v>
          </cell>
          <cell r="C54" t="str">
            <v>請求書作成</v>
          </cell>
          <cell r="D54">
            <v>739</v>
          </cell>
          <cell r="E54">
            <v>424</v>
          </cell>
        </row>
        <row r="55">
          <cell r="B55" t="str">
            <v>H044</v>
          </cell>
          <cell r="C55" t="str">
            <v>パソコン便利帳（XP）</v>
          </cell>
          <cell r="D55">
            <v>1450</v>
          </cell>
          <cell r="E55">
            <v>1135</v>
          </cell>
        </row>
        <row r="56">
          <cell r="B56" t="str">
            <v>H045</v>
          </cell>
          <cell r="C56" t="str">
            <v>バックアップ講座（Ｖｉｓｔａ→Ｖｉｓｔａ）</v>
          </cell>
          <cell r="D56">
            <v>930</v>
          </cell>
          <cell r="E56">
            <v>615</v>
          </cell>
          <cell r="F56">
            <v>1000</v>
          </cell>
        </row>
        <row r="57">
          <cell r="B57" t="str">
            <v>H046</v>
          </cell>
          <cell r="C57" t="str">
            <v>パソコン便利帳ミニ版（XP)</v>
          </cell>
          <cell r="D57">
            <v>1019</v>
          </cell>
          <cell r="E57">
            <v>704</v>
          </cell>
        </row>
        <row r="58">
          <cell r="B58" t="str">
            <v>H047</v>
          </cell>
          <cell r="C58" t="str">
            <v>パソコン便利帳ミニ版（Vista)</v>
          </cell>
          <cell r="D58">
            <v>1042</v>
          </cell>
          <cell r="E58">
            <v>727</v>
          </cell>
        </row>
        <row r="59">
          <cell r="B59" t="str">
            <v>K001</v>
          </cell>
          <cell r="C59" t="str">
            <v>Word2003初級テキスト用課題</v>
          </cell>
          <cell r="D59">
            <v>476</v>
          </cell>
          <cell r="E59">
            <v>476</v>
          </cell>
          <cell r="F59">
            <v>1260</v>
          </cell>
        </row>
        <row r="60">
          <cell r="B60" t="str">
            <v>K002</v>
          </cell>
          <cell r="C60" t="str">
            <v>Excel2003初級テキスト用課題</v>
          </cell>
          <cell r="D60">
            <v>603</v>
          </cell>
          <cell r="E60">
            <v>603</v>
          </cell>
          <cell r="F60">
            <v>1470</v>
          </cell>
        </row>
        <row r="61">
          <cell r="B61" t="str">
            <v>K003</v>
          </cell>
          <cell r="C61" t="str">
            <v>Word2003中級テキスト用課題</v>
          </cell>
          <cell r="D61">
            <v>560</v>
          </cell>
          <cell r="E61">
            <v>560</v>
          </cell>
          <cell r="F61">
            <v>1680</v>
          </cell>
        </row>
        <row r="62">
          <cell r="B62" t="str">
            <v>K004</v>
          </cell>
          <cell r="C62" t="str">
            <v>Excel2003中級テキスト用課題</v>
          </cell>
          <cell r="D62">
            <v>417</v>
          </cell>
          <cell r="E62">
            <v>417</v>
          </cell>
          <cell r="F62">
            <v>1680</v>
          </cell>
        </row>
        <row r="63">
          <cell r="B63" t="str">
            <v>K005</v>
          </cell>
          <cell r="C63" t="str">
            <v>Word2003上級テキスト用課題</v>
          </cell>
          <cell r="D63">
            <v>682</v>
          </cell>
          <cell r="E63">
            <v>682</v>
          </cell>
          <cell r="F63">
            <v>1680</v>
          </cell>
        </row>
        <row r="64">
          <cell r="B64" t="str">
            <v>K006</v>
          </cell>
          <cell r="C64" t="str">
            <v>Word2007初級テキスト用課題</v>
          </cell>
          <cell r="D64">
            <v>476</v>
          </cell>
          <cell r="E64">
            <v>476</v>
          </cell>
          <cell r="F64">
            <v>1680</v>
          </cell>
        </row>
        <row r="65">
          <cell r="B65" t="str">
            <v>K007</v>
          </cell>
          <cell r="C65" t="str">
            <v>Excel2007初級テキスト用課題</v>
          </cell>
          <cell r="D65">
            <v>384</v>
          </cell>
          <cell r="E65">
            <v>384</v>
          </cell>
          <cell r="F65">
            <v>1680</v>
          </cell>
        </row>
        <row r="66">
          <cell r="B66" t="str">
            <v>K008</v>
          </cell>
          <cell r="C66" t="str">
            <v>Word2003初級プラステキスト用課題</v>
          </cell>
          <cell r="D66">
            <v>534</v>
          </cell>
          <cell r="E66">
            <v>534</v>
          </cell>
          <cell r="F66">
            <v>1680</v>
          </cell>
        </row>
        <row r="67">
          <cell r="B67" t="str">
            <v>K009</v>
          </cell>
          <cell r="C67" t="str">
            <v>Word2003中級プラステキスト用課題</v>
          </cell>
          <cell r="D67">
            <v>560</v>
          </cell>
          <cell r="E67">
            <v>560</v>
          </cell>
          <cell r="F67">
            <v>1680</v>
          </cell>
        </row>
        <row r="68">
          <cell r="B68" t="str">
            <v>O001</v>
          </cell>
          <cell r="C68" t="str">
            <v>楽しく使おう！デジタルカメラ</v>
          </cell>
          <cell r="D68">
            <v>899</v>
          </cell>
          <cell r="E68">
            <v>584</v>
          </cell>
          <cell r="F68">
            <v>1400</v>
          </cell>
        </row>
        <row r="69">
          <cell r="B69" t="str">
            <v>O002</v>
          </cell>
          <cell r="C69" t="str">
            <v>楽しく使おう！デジタルカメラ(Vista版）</v>
          </cell>
          <cell r="D69">
            <v>937</v>
          </cell>
          <cell r="E69">
            <v>622</v>
          </cell>
          <cell r="F69">
            <v>1400</v>
          </cell>
        </row>
        <row r="70">
          <cell r="B70" t="str">
            <v>O003</v>
          </cell>
          <cell r="C70" t="str">
            <v>図形機能でイラストを描こう！</v>
          </cell>
          <cell r="D70">
            <v>849</v>
          </cell>
          <cell r="E70">
            <v>534</v>
          </cell>
          <cell r="F70">
            <v>1400</v>
          </cell>
        </row>
        <row r="71">
          <cell r="B71" t="str">
            <v>O004</v>
          </cell>
          <cell r="C71" t="str">
            <v>ぽち袋作成2003</v>
          </cell>
          <cell r="D71">
            <v>760</v>
          </cell>
          <cell r="E71">
            <v>445</v>
          </cell>
          <cell r="F71">
            <v>1400</v>
          </cell>
        </row>
        <row r="72">
          <cell r="B72" t="str">
            <v>O005</v>
          </cell>
          <cell r="C72" t="str">
            <v>ぽち袋作成2007</v>
          </cell>
          <cell r="D72">
            <v>760</v>
          </cell>
          <cell r="E72">
            <v>445</v>
          </cell>
          <cell r="F72">
            <v>1400</v>
          </cell>
        </row>
        <row r="73">
          <cell r="B73" t="str">
            <v>S001</v>
          </cell>
          <cell r="C73" t="str">
            <v>パソコン入門（XP版）</v>
          </cell>
          <cell r="D73">
            <v>1098</v>
          </cell>
          <cell r="E73">
            <v>783</v>
          </cell>
          <cell r="F73">
            <v>1750</v>
          </cell>
        </row>
        <row r="74">
          <cell r="B74" t="str">
            <v>S002</v>
          </cell>
          <cell r="C74" t="str">
            <v>パソコン入門（Vista版）</v>
          </cell>
          <cell r="D74">
            <v>1098</v>
          </cell>
          <cell r="E74">
            <v>783</v>
          </cell>
          <cell r="F74">
            <v>1750</v>
          </cell>
        </row>
        <row r="75">
          <cell r="B75" t="str">
            <v>Y001</v>
          </cell>
          <cell r="C75" t="str">
            <v>無料ソフトで写真の整理・修正・印刷</v>
          </cell>
          <cell r="D75">
            <v>1388</v>
          </cell>
          <cell r="E75">
            <v>1073</v>
          </cell>
          <cell r="F75">
            <v>2310</v>
          </cell>
        </row>
        <row r="76">
          <cell r="B76" t="str">
            <v>Y002</v>
          </cell>
          <cell r="C76" t="str">
            <v>PICASAで写真の整理・修正・印刷</v>
          </cell>
          <cell r="D76">
            <v>983</v>
          </cell>
          <cell r="E76">
            <v>668</v>
          </cell>
          <cell r="F76">
            <v>1680</v>
          </cell>
        </row>
        <row r="77">
          <cell r="B77" t="str">
            <v>H049</v>
          </cell>
          <cell r="C77" t="str">
            <v>パソコン入門　Vista</v>
          </cell>
          <cell r="D77">
            <v>1236</v>
          </cell>
          <cell r="E77">
            <v>921</v>
          </cell>
        </row>
        <row r="78">
          <cell r="B78" t="str">
            <v>H050</v>
          </cell>
          <cell r="C78" t="str">
            <v>Windowsメール中級</v>
          </cell>
          <cell r="D78">
            <v>785</v>
          </cell>
          <cell r="E78">
            <v>470</v>
          </cell>
        </row>
        <row r="79">
          <cell r="B79" t="str">
            <v>H051</v>
          </cell>
          <cell r="C79" t="str">
            <v>弥生会計（導入編）</v>
          </cell>
          <cell r="D79">
            <v>1065</v>
          </cell>
          <cell r="E79">
            <v>750</v>
          </cell>
        </row>
        <row r="80">
          <cell r="B80" t="str">
            <v>H052</v>
          </cell>
          <cell r="C80" t="str">
            <v>パソコン入門ＸＰ</v>
          </cell>
          <cell r="D80">
            <v>1236</v>
          </cell>
          <cell r="E80">
            <v>921</v>
          </cell>
        </row>
        <row r="81">
          <cell r="B81" t="str">
            <v>H053</v>
          </cell>
          <cell r="C81" t="str">
            <v>実務お役立ち編1（V2007）</v>
          </cell>
          <cell r="D81">
            <v>1205</v>
          </cell>
          <cell r="E81">
            <v>890</v>
          </cell>
        </row>
        <row r="82">
          <cell r="B82" t="str">
            <v>H054</v>
          </cell>
          <cell r="C82" t="str">
            <v>実務お役立ち編1（V2003）</v>
          </cell>
          <cell r="D82">
            <v>1195</v>
          </cell>
          <cell r="E82">
            <v>880</v>
          </cell>
        </row>
        <row r="83">
          <cell r="B83" t="str">
            <v>H055</v>
          </cell>
          <cell r="C83" t="str">
            <v>実務お役立ち編2（V2007）</v>
          </cell>
          <cell r="D83">
            <v>1246</v>
          </cell>
          <cell r="E83">
            <v>931</v>
          </cell>
        </row>
        <row r="84">
          <cell r="B84" t="str">
            <v>H056</v>
          </cell>
          <cell r="C84" t="str">
            <v>実務お役立ち編2（V2003）</v>
          </cell>
          <cell r="D84">
            <v>1227</v>
          </cell>
          <cell r="E84">
            <v>912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A2" sqref="A2"/>
    </sheetView>
  </sheetViews>
  <sheetFormatPr defaultRowHeight="13.5" x14ac:dyDescent="0.15"/>
  <cols>
    <col min="1" max="1" width="13.125" customWidth="1"/>
    <col min="2" max="2" width="15.125" bestFit="1" customWidth="1"/>
    <col min="3" max="6" width="15.625" customWidth="1"/>
  </cols>
  <sheetData>
    <row r="1" spans="1:6" ht="30" customHeight="1" x14ac:dyDescent="0.15">
      <c r="A1" s="3" t="s">
        <v>5</v>
      </c>
      <c r="B1" s="3"/>
      <c r="C1" s="3"/>
      <c r="D1" s="3"/>
      <c r="E1" s="3"/>
      <c r="F1" s="3"/>
    </row>
    <row r="2" spans="1:6" ht="18" customHeight="1" x14ac:dyDescent="0.15">
      <c r="A2" s="9">
        <v>2023</v>
      </c>
      <c r="E2" s="1" t="s">
        <v>0</v>
      </c>
      <c r="F2" s="8">
        <f>DATE(A2,12,31)</f>
        <v>45291</v>
      </c>
    </row>
    <row r="3" spans="1:6" ht="12.75" customHeight="1" x14ac:dyDescent="0.15">
      <c r="E3" s="1"/>
      <c r="F3" s="2"/>
    </row>
    <row r="4" spans="1:6" ht="20.25" customHeight="1" x14ac:dyDescent="0.15">
      <c r="A4" s="10" t="s">
        <v>10</v>
      </c>
      <c r="B4" s="10" t="s">
        <v>9</v>
      </c>
      <c r="C4" s="5" t="s">
        <v>6</v>
      </c>
      <c r="D4" s="10" t="s">
        <v>26</v>
      </c>
      <c r="E4" s="5" t="s">
        <v>2</v>
      </c>
      <c r="F4" s="5"/>
    </row>
    <row r="5" spans="1:6" ht="20.25" customHeight="1" x14ac:dyDescent="0.15">
      <c r="A5" s="11"/>
      <c r="B5" s="11"/>
      <c r="C5" s="5"/>
      <c r="D5" s="11"/>
      <c r="E5" s="6" t="s">
        <v>1</v>
      </c>
      <c r="F5" s="7" t="s">
        <v>7</v>
      </c>
    </row>
    <row r="6" spans="1:6" ht="27.75" customHeight="1" x14ac:dyDescent="0.15">
      <c r="A6" s="4" t="s">
        <v>11</v>
      </c>
      <c r="B6" s="12" t="s">
        <v>12</v>
      </c>
      <c r="C6" s="21"/>
      <c r="D6" s="18"/>
      <c r="E6" s="20" t="str">
        <f>IF(C6="","",C6*D6/10)</f>
        <v/>
      </c>
      <c r="F6" s="20" t="str">
        <f>IF(C6="","",C6-E6)</f>
        <v/>
      </c>
    </row>
    <row r="7" spans="1:6" ht="27.75" customHeight="1" x14ac:dyDescent="0.15">
      <c r="A7" s="4" t="s">
        <v>15</v>
      </c>
      <c r="B7" s="12" t="s">
        <v>12</v>
      </c>
      <c r="C7" s="21"/>
      <c r="D7" s="18"/>
      <c r="E7" s="20" t="str">
        <f>IF(C7="","",C7*D7/10)</f>
        <v/>
      </c>
      <c r="F7" s="20" t="str">
        <f>IF(C7="","",C7-E7)</f>
        <v/>
      </c>
    </row>
    <row r="8" spans="1:6" ht="27.75" customHeight="1" x14ac:dyDescent="0.15">
      <c r="A8" s="4" t="s">
        <v>3</v>
      </c>
      <c r="B8" s="12" t="s">
        <v>8</v>
      </c>
      <c r="C8" s="21">
        <v>240000</v>
      </c>
      <c r="D8" s="18">
        <v>7</v>
      </c>
      <c r="E8" s="20">
        <f>IF(C8="","",C8*D8/10)</f>
        <v>168000</v>
      </c>
      <c r="F8" s="20">
        <f>IF(C8="","",C8-E8)</f>
        <v>72000</v>
      </c>
    </row>
    <row r="9" spans="1:6" ht="27.75" customHeight="1" x14ac:dyDescent="0.15">
      <c r="A9" s="4" t="s">
        <v>4</v>
      </c>
      <c r="B9" s="12" t="s">
        <v>8</v>
      </c>
      <c r="C9" s="21"/>
      <c r="D9" s="18"/>
      <c r="E9" s="20" t="str">
        <f t="shared" ref="E9:E16" si="0">IF(C9="","",C9*D9/10)</f>
        <v/>
      </c>
      <c r="F9" s="20" t="str">
        <f t="shared" ref="F9:F16" si="1">IF(C9="","",C9-E9)</f>
        <v/>
      </c>
    </row>
    <row r="10" spans="1:6" ht="27.75" customHeight="1" x14ac:dyDescent="0.15">
      <c r="A10" s="4" t="s">
        <v>16</v>
      </c>
      <c r="B10" s="12" t="s">
        <v>17</v>
      </c>
      <c r="C10" s="21"/>
      <c r="D10" s="18"/>
      <c r="E10" s="20" t="str">
        <f>IF(C10="","",C10*D10/10)</f>
        <v/>
      </c>
      <c r="F10" s="20" t="str">
        <f>IF(C10="","",C10-E10)</f>
        <v/>
      </c>
    </row>
    <row r="11" spans="1:6" ht="27.75" customHeight="1" x14ac:dyDescent="0.15">
      <c r="A11" s="4" t="s">
        <v>18</v>
      </c>
      <c r="B11" s="12" t="s">
        <v>17</v>
      </c>
      <c r="C11" s="21"/>
      <c r="D11" s="18"/>
      <c r="E11" s="20" t="str">
        <f>IF(C11="","",C11*D11/10)</f>
        <v/>
      </c>
      <c r="F11" s="20" t="str">
        <f>IF(C11="","",C11-E11)</f>
        <v/>
      </c>
    </row>
    <row r="12" spans="1:6" ht="27.75" customHeight="1" x14ac:dyDescent="0.15">
      <c r="A12" s="4" t="s">
        <v>14</v>
      </c>
      <c r="B12" s="12" t="s">
        <v>19</v>
      </c>
      <c r="C12" s="21"/>
      <c r="D12" s="18"/>
      <c r="E12" s="20" t="str">
        <f t="shared" si="0"/>
        <v/>
      </c>
      <c r="F12" s="20" t="str">
        <f t="shared" si="1"/>
        <v/>
      </c>
    </row>
    <row r="13" spans="1:6" ht="27.75" customHeight="1" x14ac:dyDescent="0.15">
      <c r="A13" s="4" t="s">
        <v>13</v>
      </c>
      <c r="B13" s="12" t="s">
        <v>19</v>
      </c>
      <c r="C13" s="21"/>
      <c r="D13" s="18"/>
      <c r="E13" s="20" t="str">
        <f t="shared" si="0"/>
        <v/>
      </c>
      <c r="F13" s="20" t="str">
        <f t="shared" si="1"/>
        <v/>
      </c>
    </row>
    <row r="14" spans="1:6" ht="27.75" customHeight="1" x14ac:dyDescent="0.15">
      <c r="A14" s="4" t="s">
        <v>21</v>
      </c>
      <c r="B14" s="12" t="s">
        <v>22</v>
      </c>
      <c r="C14" s="21"/>
      <c r="D14" s="18"/>
      <c r="E14" s="20"/>
      <c r="F14" s="20"/>
    </row>
    <row r="15" spans="1:6" ht="27.75" customHeight="1" x14ac:dyDescent="0.15">
      <c r="A15" s="4" t="s">
        <v>20</v>
      </c>
      <c r="B15" s="12" t="s">
        <v>20</v>
      </c>
      <c r="C15" s="21"/>
      <c r="D15" s="18"/>
      <c r="E15" s="20" t="str">
        <f t="shared" si="0"/>
        <v/>
      </c>
      <c r="F15" s="20" t="str">
        <f t="shared" si="1"/>
        <v/>
      </c>
    </row>
    <row r="16" spans="1:6" ht="27.75" customHeight="1" x14ac:dyDescent="0.15">
      <c r="A16" s="16" t="s">
        <v>24</v>
      </c>
      <c r="B16" s="13" t="s">
        <v>25</v>
      </c>
      <c r="C16" s="21"/>
      <c r="D16" s="18"/>
      <c r="E16" s="20" t="str">
        <f t="shared" si="0"/>
        <v/>
      </c>
      <c r="F16" s="20" t="str">
        <f t="shared" si="1"/>
        <v/>
      </c>
    </row>
    <row r="17" spans="1:7" ht="27.75" customHeight="1" x14ac:dyDescent="0.15">
      <c r="A17" s="14" t="s">
        <v>23</v>
      </c>
      <c r="B17" s="15"/>
      <c r="C17" s="22">
        <f>IF(C8="","",SUM(C8:C16))</f>
        <v>240000</v>
      </c>
      <c r="D17" s="19"/>
      <c r="E17" s="20">
        <f>IF(E8="","",SUM(E8:E16))</f>
        <v>168000</v>
      </c>
      <c r="F17" s="20">
        <f>IF(F8="","",SUM(F8:F16))</f>
        <v>72000</v>
      </c>
    </row>
    <row r="19" spans="1:7" ht="24.75" customHeight="1" x14ac:dyDescent="0.15">
      <c r="A19" s="24" t="s">
        <v>34</v>
      </c>
      <c r="B19" s="25"/>
      <c r="C19" s="4" t="s">
        <v>35</v>
      </c>
      <c r="D19" s="4" t="s">
        <v>36</v>
      </c>
      <c r="E19" s="4" t="s">
        <v>37</v>
      </c>
      <c r="F19" s="4" t="s">
        <v>38</v>
      </c>
    </row>
    <row r="20" spans="1:7" ht="27.75" customHeight="1" x14ac:dyDescent="0.15">
      <c r="A20" s="27" t="s">
        <v>27</v>
      </c>
      <c r="B20" s="28"/>
      <c r="C20" s="17" t="s">
        <v>30</v>
      </c>
      <c r="D20" s="26" t="s">
        <v>29</v>
      </c>
      <c r="E20" s="17" t="s">
        <v>32</v>
      </c>
      <c r="F20" s="26" t="s">
        <v>29</v>
      </c>
    </row>
    <row r="21" spans="1:7" ht="27.75" customHeight="1" x14ac:dyDescent="0.15">
      <c r="A21" s="27" t="s">
        <v>28</v>
      </c>
      <c r="B21" s="28"/>
      <c r="C21" s="17" t="s">
        <v>32</v>
      </c>
      <c r="D21" s="17" t="s">
        <v>33</v>
      </c>
      <c r="E21" s="17" t="s">
        <v>31</v>
      </c>
      <c r="F21" s="17" t="s">
        <v>33</v>
      </c>
      <c r="G21" s="23"/>
    </row>
  </sheetData>
  <mergeCells count="9">
    <mergeCell ref="A19:B19"/>
    <mergeCell ref="A20:B20"/>
    <mergeCell ref="A21:B21"/>
    <mergeCell ref="A1:F1"/>
    <mergeCell ref="E4:F4"/>
    <mergeCell ref="C4:C5"/>
    <mergeCell ref="A4:A5"/>
    <mergeCell ref="B4:B5"/>
    <mergeCell ref="D4:D5"/>
  </mergeCells>
  <phoneticPr fontId="2"/>
  <printOptions horizontalCentered="1"/>
  <pageMargins left="0.39370078740157483" right="0.39370078740157483" top="1.1811023622047245" bottom="0.78740157480314965" header="0.31496062992125984" footer="0.31496062992125984"/>
  <pageSetup paperSize="9" orientation="portrait" cellComments="asDisplayed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happypcshool</dc:creator>
  <cp:lastModifiedBy>三輪ちづ子</cp:lastModifiedBy>
  <cp:lastPrinted>2023-12-05T11:07:45Z</cp:lastPrinted>
  <dcterms:created xsi:type="dcterms:W3CDTF">2008-05-30T07:20:07Z</dcterms:created>
  <dcterms:modified xsi:type="dcterms:W3CDTF">2023-12-05T11:42:03Z</dcterms:modified>
</cp:coreProperties>
</file>